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8" i="1"/>
  <c r="B79" s="1"/>
  <c r="B17"/>
  <c r="B66" l="1"/>
  <c r="B58"/>
  <c r="B55"/>
  <c r="B40"/>
  <c r="B76" s="1"/>
  <c r="B77" s="1"/>
  <c r="B52"/>
  <c r="B16"/>
</calcChain>
</file>

<file path=xl/sharedStrings.xml><?xml version="1.0" encoding="utf-8"?>
<sst xmlns="http://schemas.openxmlformats.org/spreadsheetml/2006/main" count="77" uniqueCount="75">
  <si>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</si>
  <si>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</si>
  <si>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</si>
  <si>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</si>
  <si>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</si>
  <si>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Bloqueio Judicial Sicoob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</si>
  <si>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</si>
  <si>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</si>
  <si>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</si>
  <si>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</si>
  <si>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</si>
  <si>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</si>
  <si>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</si>
  <si>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</si>
  <si>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</si>
  <si>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</si>
  <si>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</si>
  <si>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</si>
  <si>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Certificado / Furto de Caixa</t>
  </si>
  <si>
    <t>Despesas Processos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</si>
  <si>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</si>
  <si>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</si>
  <si>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</si>
  <si>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</si>
  <si>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</si>
  <si>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</si>
  <si>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</si>
  <si>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</si>
  <si>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</si>
  <si>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</si>
  <si>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</si>
  <si>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</si>
  <si>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</si>
  <si>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</si>
  <si>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</si>
  <si>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</si>
  <si>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</si>
  <si>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</si>
  <si>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</si>
  <si>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</si>
  <si>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</si>
  <si>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</si>
  <si>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</si>
  <si>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</si>
  <si>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</si>
  <si>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</si>
  <si>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</si>
  <si>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</si>
  <si>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</si>
  <si>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</si>
  <si>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</si>
  <si>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</si>
  <si>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</si>
  <si>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</si>
  <si>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</si>
  <si>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</si>
  <si>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</si>
  <si>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</si>
  <si>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</si>
  <si>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</si>
  <si>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</si>
  <si>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</si>
  <si>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</si>
  <si>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</si>
  <si>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</si>
  <si>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</si>
  <si>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</si>
  <si>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</si>
  <si>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JANEIRO</t>
    </r>
  </si>
  <si>
    <t>Receitas  de Janeiro de 2020</t>
  </si>
  <si>
    <t>Total Receitas  Mês de Janeiro de 2020</t>
  </si>
  <si>
    <t>Total (saldo anterior + receitas de Janeiro)</t>
  </si>
  <si>
    <t>SALDO MÊS 01/2020</t>
  </si>
  <si>
    <t>Saldo do Mês 12/2019 + Saldo do Mês 01/2020</t>
  </si>
  <si>
    <t>Saldo DEZEMBRO 2019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</si>
</sst>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8" fontId="4" fillId="8" borderId="6" xfId="1" applyNumberFormat="1" applyFont="1" applyFill="1" applyBorder="1"/>
    <xf numFmtId="164" fontId="11" fillId="6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N109"/>
  <sheetViews>
    <sheetView tabSelected="1" topLeftCell="A73" workbookViewId="0">
      <selection activeCell="B79" sqref="B79"/>
    </sheetView>
  </sheetViews>
  <sheetFormatPr defaultRowHeight="15"/>
  <cols>
    <col min="1" max="1" width="72.42578125" bestFit="1" customWidth="1"/>
    <col min="2" max="2" width="14.85546875" bestFit="1" customWidth="1"/>
  </cols>
  <sheetData>
    <row r="3" spans="1:14" ht="15.75" thickBot="1">
      <c r="A3" s="45" t="s">
        <v>68</v>
      </c>
      <c r="B3" s="4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2" t="s">
        <v>74</v>
      </c>
      <c r="B4" s="30">
        <v>-5624.06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" t="s">
        <v>69</v>
      </c>
      <c r="B5" s="4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4" t="s">
        <v>0</v>
      </c>
      <c r="B6" s="48">
        <v>28487.54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1</v>
      </c>
      <c r="B7" s="49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2</v>
      </c>
      <c r="B8" s="50">
        <v>1043.1199999999999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3</v>
      </c>
      <c r="B9" s="51">
        <v>5454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4</v>
      </c>
      <c r="B10" s="54">
        <v>0.03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5" t="s">
        <v>5</v>
      </c>
      <c r="B11" s="54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5" t="s">
        <v>6</v>
      </c>
      <c r="B12" s="51">
        <v>5500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7</v>
      </c>
      <c r="B13" s="51">
        <v>250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6" t="s">
        <v>8</v>
      </c>
      <c r="B14" s="51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6" t="s">
        <v>9</v>
      </c>
      <c r="B15" s="49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70</v>
      </c>
      <c r="B16" s="52">
        <f>SUM(B6:B15)</f>
        <v>40734.69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8" t="s">
        <v>71</v>
      </c>
      <c r="B17" s="53">
        <f>B16+B4</f>
        <v>35110.630000000005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9" t="s">
        <v>10</v>
      </c>
      <c r="B18" s="3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5" t="s">
        <v>11</v>
      </c>
      <c r="B19" s="25">
        <v>1413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5" t="s">
        <v>12</v>
      </c>
      <c r="B20" s="25">
        <v>298.35000000000002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13</v>
      </c>
      <c r="B21" s="25">
        <v>720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14</v>
      </c>
      <c r="B22" s="25">
        <v>259.52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15</v>
      </c>
      <c r="B23" s="25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5" t="s">
        <v>16</v>
      </c>
      <c r="B24" s="25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5" t="s">
        <v>17</v>
      </c>
      <c r="B25" s="25">
        <v>571.66999999999996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5</v>
      </c>
      <c r="B26" s="25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18</v>
      </c>
      <c r="B27" s="25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4" t="s">
        <v>19</v>
      </c>
      <c r="B28" s="25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4" t="s">
        <v>20</v>
      </c>
      <c r="B29" s="25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4" t="s">
        <v>21</v>
      </c>
      <c r="B30" s="25">
        <v>672.95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4" t="s">
        <v>22</v>
      </c>
      <c r="B31" s="25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23</v>
      </c>
      <c r="B32" s="25">
        <v>423.68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24</v>
      </c>
      <c r="B33" s="25">
        <v>325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25</v>
      </c>
      <c r="B34" s="25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26</v>
      </c>
      <c r="B35" s="26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27</v>
      </c>
      <c r="B36" s="25">
        <v>175.02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5" t="s">
        <v>28</v>
      </c>
      <c r="B37" s="25">
        <v>217.15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5" t="s">
        <v>29</v>
      </c>
      <c r="B38" s="25"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30</v>
      </c>
      <c r="B39" s="25"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0" t="s">
        <v>31</v>
      </c>
      <c r="B40" s="24">
        <f>SUM(B19:B39)</f>
        <v>5076.34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1" t="s">
        <v>32</v>
      </c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4" t="s">
        <v>33</v>
      </c>
      <c r="B42" s="10">
        <v>2020.32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34</v>
      </c>
      <c r="B43" s="10">
        <v>3429.67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35</v>
      </c>
      <c r="B44" s="10">
        <v>259.29000000000002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36</v>
      </c>
      <c r="B45" s="10">
        <v>8894.6299999999992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37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38</v>
      </c>
      <c r="B47" s="6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39</v>
      </c>
      <c r="B48" s="10"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40</v>
      </c>
      <c r="B49" s="10">
        <v>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5" t="s">
        <v>41</v>
      </c>
      <c r="B50" s="10">
        <v>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" t="s">
        <v>42</v>
      </c>
      <c r="B51" s="10">
        <v>174.8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0" t="s">
        <v>43</v>
      </c>
      <c r="B52" s="23">
        <f>SUM(B42:B51)</f>
        <v>14778.71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1" t="s">
        <v>44</v>
      </c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5" t="s">
        <v>45</v>
      </c>
      <c r="B54" s="10">
        <v>6928.78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0" t="s">
        <v>46</v>
      </c>
      <c r="B55" s="23">
        <f>SUM(B54)</f>
        <v>6928.78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3" t="s">
        <v>47</v>
      </c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48</v>
      </c>
      <c r="B57" s="25">
        <v>69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9" t="s">
        <v>49</v>
      </c>
      <c r="B58" s="31">
        <f>SUM(B57)</f>
        <v>69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3" t="s">
        <v>50</v>
      </c>
      <c r="B59" s="25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51</v>
      </c>
      <c r="B60" s="6">
        <v>149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52</v>
      </c>
      <c r="B61" s="6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53</v>
      </c>
      <c r="B62" s="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5" t="s">
        <v>54</v>
      </c>
      <c r="B63" s="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5" t="s">
        <v>55</v>
      </c>
      <c r="B64" s="25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5" t="s">
        <v>56</v>
      </c>
      <c r="B65" s="2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0" t="s">
        <v>57</v>
      </c>
      <c r="B66" s="24">
        <f>SUM(B60:B65)</f>
        <v>149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3" t="s">
        <v>58</v>
      </c>
      <c r="B67" s="2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5" t="s">
        <v>59</v>
      </c>
      <c r="B68" s="25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8" t="s">
        <v>60</v>
      </c>
      <c r="B69" s="28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8" t="s">
        <v>61</v>
      </c>
      <c r="B70" s="25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8" t="s">
        <v>62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8" t="s">
        <v>58</v>
      </c>
      <c r="B72" s="25">
        <v>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5" t="s">
        <v>63</v>
      </c>
      <c r="B73" s="25"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5" t="s">
        <v>64</v>
      </c>
      <c r="B74" s="25">
        <v>42200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5" t="s">
        <v>65</v>
      </c>
      <c r="B75" s="25">
        <v>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0" t="s">
        <v>66</v>
      </c>
      <c r="B76" s="24">
        <f>B74+B66+B58+B55+B52+B40</f>
        <v>69201.83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thickBot="1">
      <c r="A77" s="12" t="s">
        <v>67</v>
      </c>
      <c r="B77" s="56">
        <f>B76+B66+B58+B55+B52+B40</f>
        <v>96203.66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thickBot="1">
      <c r="A78" s="22" t="s">
        <v>72</v>
      </c>
      <c r="B78" s="55">
        <f>B77-B17</f>
        <v>61093.03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thickBot="1">
      <c r="A79" s="22" t="s">
        <v>73</v>
      </c>
      <c r="B79" s="30">
        <f>(B78)+B4</f>
        <v>55468.97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7"/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34"/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34"/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21"/>
      <c r="B83" s="3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40"/>
      <c r="B84" s="4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42"/>
      <c r="B85" s="3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2"/>
      <c r="B86" s="3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42"/>
      <c r="B87" s="3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42"/>
      <c r="B88" s="3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40"/>
      <c r="B89" s="3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7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7"/>
      <c r="B91" s="3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36"/>
      <c r="B92" s="3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36"/>
      <c r="B93" s="3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36"/>
      <c r="B94" s="3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36"/>
      <c r="B95" s="3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36"/>
      <c r="B96" s="3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36"/>
      <c r="B97" s="3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36"/>
      <c r="B98" s="3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36"/>
      <c r="B99" s="3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36"/>
      <c r="B100" s="3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36"/>
      <c r="B101" s="3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36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36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36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36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36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43"/>
      <c r="B107" s="37"/>
      <c r="C107" s="4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43"/>
      <c r="B108" s="37"/>
      <c r="C108" s="4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44"/>
      <c r="B109" s="44"/>
      <c r="C109" s="4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2020-03-10T13:22:11Z</dcterms:created>
  <dcterms:modified xsi:type="dcterms:W3CDTF">2020-07-13T17:23:29Z</dcterms:modified>
</cp:coreProperties>
</file>