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0" i="1"/>
  <c r="B91" s="1"/>
  <c r="B80"/>
  <c r="B79"/>
  <c r="B46" l="1"/>
  <c r="B57"/>
  <c r="B67"/>
  <c r="B34"/>
  <c r="B52"/>
  <c r="B49"/>
  <c r="B11"/>
  <c r="B68" l="1"/>
  <c r="B69" s="1"/>
  <c r="B70" s="1"/>
  <c r="B12"/>
</calcChain>
</file>

<file path=xl/sharedStrings.xml><?xml version="1.0" encoding="utf-8"?>
<sst xmlns="http://schemas.openxmlformats.org/spreadsheetml/2006/main" count="88" uniqueCount="87">
  <si>
    <t>Saldo Janeiro - 2018</t>
  </si>
  <si>
    <t>Receitas  de Janeiro de 2018</t>
  </si>
  <si>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</si>
  <si>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</si>
  <si>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</si>
  <si>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</si>
  <si>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</si>
  <si>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</si>
  <si>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</si>
  <si>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</si>
  <si>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</si>
  <si>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</si>
  <si>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</si>
  <si>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</si>
  <si>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</si>
  <si>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</si>
  <si>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</si>
  <si>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Aquisição de Uniforme</t>
  </si>
  <si>
    <t>Recarga de Cartucho/ Bateria Celular/Chip/Fonte</t>
  </si>
  <si>
    <t>Alimentação/Limpeza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</si>
  <si>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</si>
  <si>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</si>
  <si>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</si>
  <si>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</si>
  <si>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</si>
  <si>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</si>
  <si>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</si>
  <si>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</si>
  <si>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Documentos Moto CDL/Multas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</si>
  <si>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</si>
  <si>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</si>
  <si>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</si>
  <si>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</si>
  <si>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</si>
  <si>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</si>
  <si>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</si>
  <si>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</si>
  <si>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</si>
  <si>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</si>
  <si>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</si>
  <si>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</si>
  <si>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</si>
  <si>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</si>
  <si>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</si>
  <si>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</si>
  <si>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</si>
  <si>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</si>
  <si>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</si>
  <si>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</si>
  <si>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</si>
  <si>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</si>
  <si>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</si>
  <si>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</si>
  <si>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</si>
  <si>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</si>
  <si>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</si>
  <si>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</si>
  <si>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</si>
  <si>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Confraternização</t>
  </si>
  <si>
    <t>Carro de Som/ Divulgação/ SPOT</t>
  </si>
  <si>
    <t>Despesas campanha 2017</t>
  </si>
  <si>
    <t>Doação de Balas - Campanha contra Dengue</t>
  </si>
  <si>
    <t>TOTAL DE DESPESAS COM EVENTOS/DIVULGAÇÃO/CAMPANHAS/CURSOS</t>
  </si>
  <si>
    <t>TOTAL DESPESAS</t>
  </si>
  <si>
    <t>Placas Adesivos/Cartões/banners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</si>
  <si>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FEVEREIRO 2018</t>
    </r>
  </si>
  <si>
    <t>Total Receitas  Mês de Fevereiro de 2018</t>
  </si>
  <si>
    <t>Total (saldo anterior + receitas de Fevereiro)</t>
  </si>
  <si>
    <t>SALDO MÊS 02//2018</t>
  </si>
  <si>
    <t>Saldo do Mês 01/2018 + Saldo do Mês 02/2018</t>
  </si>
  <si>
    <t>Receitas de Fevereiro</t>
  </si>
  <si>
    <t>Vendas de Kits</t>
  </si>
  <si>
    <t>Venda de cupons</t>
  </si>
  <si>
    <t xml:space="preserve">Patrocínio </t>
  </si>
  <si>
    <t>Despesas (fevereiro)</t>
  </si>
  <si>
    <t xml:space="preserve">Propaganda e Pubicidade </t>
  </si>
  <si>
    <t>Material Gráfico</t>
  </si>
  <si>
    <t>Automóvel para Sorteio</t>
  </si>
  <si>
    <t>Seguro do Carro</t>
  </si>
  <si>
    <t>Total Despesas (fevereiro)</t>
  </si>
  <si>
    <t>Saldo Final</t>
  </si>
  <si>
    <t>Fevereiro/2017 a Fevereiro 2018</t>
  </si>
  <si>
    <t>PRESTAÇÃO DE CONTAS - CAMPANHA DE NATAL 2017</t>
  </si>
  <si>
    <t xml:space="preserve">Total Receitas </t>
  </si>
  <si>
    <t>Total Receitas (Fevereiro-17) (Fevereiro- 18)</t>
  </si>
  <si>
    <t>Aplicativo</t>
  </si>
  <si>
    <t>Spot</t>
  </si>
</sst>
</file>

<file path=xl/styles.xml><?xml version="1.0" encoding="utf-8"?>
<styleSheet xmlns="http://schemas.openxmlformats.org/spreadsheetml/2006/main">
  <numFmts count="2"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9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3" fillId="2" borderId="1" xfId="0" applyFont="1" applyFill="1" applyBorder="1"/>
    <xf numFmtId="0" fontId="6" fillId="2" borderId="2" xfId="0" applyFont="1" applyFill="1" applyBorder="1"/>
    <xf numFmtId="0" fontId="8" fillId="3" borderId="3" xfId="0" applyFont="1" applyFill="1" applyBorder="1"/>
    <xf numFmtId="0" fontId="8" fillId="0" borderId="5" xfId="0" applyFont="1" applyBorder="1"/>
    <xf numFmtId="0" fontId="6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8" fillId="3" borderId="5" xfId="0" applyFont="1" applyFill="1" applyBorder="1"/>
    <xf numFmtId="0" fontId="4" fillId="3" borderId="4" xfId="0" applyFont="1" applyFill="1" applyBorder="1"/>
    <xf numFmtId="0" fontId="9" fillId="0" borderId="6" xfId="0" applyFont="1" applyFill="1" applyBorder="1"/>
    <xf numFmtId="164" fontId="6" fillId="4" borderId="4" xfId="0" applyNumberFormat="1" applyFont="1" applyFill="1" applyBorder="1"/>
    <xf numFmtId="0" fontId="9" fillId="0" borderId="7" xfId="0" applyFont="1" applyFill="1" applyBorder="1"/>
    <xf numFmtId="0" fontId="10" fillId="0" borderId="4" xfId="0" applyFont="1" applyFill="1" applyBorder="1"/>
    <xf numFmtId="0" fontId="9" fillId="0" borderId="4" xfId="0" applyFont="1" applyBorder="1"/>
    <xf numFmtId="164" fontId="6" fillId="4" borderId="0" xfId="0" applyNumberFormat="1" applyFont="1" applyFill="1" applyBorder="1"/>
    <xf numFmtId="0" fontId="6" fillId="0" borderId="6" xfId="0" applyFont="1" applyFill="1" applyBorder="1"/>
    <xf numFmtId="0" fontId="6" fillId="0" borderId="5" xfId="0" applyFont="1" applyBorder="1"/>
    <xf numFmtId="0" fontId="5" fillId="4" borderId="0" xfId="0" applyFont="1" applyFill="1" applyBorder="1"/>
    <xf numFmtId="164" fontId="4" fillId="5" borderId="4" xfId="0" applyNumberFormat="1" applyFont="1" applyFill="1" applyBorder="1"/>
    <xf numFmtId="0" fontId="3" fillId="0" borderId="4" xfId="0" applyFont="1" applyBorder="1"/>
    <xf numFmtId="0" fontId="8" fillId="0" borderId="4" xfId="0" applyFont="1" applyBorder="1"/>
    <xf numFmtId="164" fontId="6" fillId="0" borderId="4" xfId="0" applyNumberFormat="1" applyFont="1" applyBorder="1" applyAlignment="1">
      <alignment horizontal="right"/>
    </xf>
    <xf numFmtId="0" fontId="8" fillId="9" borderId="4" xfId="0" applyFont="1" applyFill="1" applyBorder="1"/>
    <xf numFmtId="0" fontId="5" fillId="0" borderId="0" xfId="0" applyFont="1" applyFill="1" applyBorder="1" applyAlignment="1">
      <alignment horizontal="center"/>
    </xf>
    <xf numFmtId="0" fontId="5" fillId="10" borderId="8" xfId="0" applyFont="1" applyFill="1" applyBorder="1"/>
    <xf numFmtId="164" fontId="3" fillId="4" borderId="4" xfId="0" applyNumberFormat="1" applyFont="1" applyFill="1" applyBorder="1"/>
    <xf numFmtId="164" fontId="6" fillId="7" borderId="4" xfId="0" applyNumberFormat="1" applyFont="1" applyFill="1" applyBorder="1"/>
    <xf numFmtId="164" fontId="0" fillId="0" borderId="4" xfId="0" applyNumberFormat="1" applyBorder="1"/>
    <xf numFmtId="0" fontId="2" fillId="0" borderId="0" xfId="0" applyFont="1"/>
    <xf numFmtId="164" fontId="6" fillId="7" borderId="4" xfId="1" applyNumberFormat="1" applyFont="1" applyFill="1" applyBorder="1"/>
    <xf numFmtId="164" fontId="6" fillId="4" borderId="4" xfId="1" applyNumberFormat="1" applyFont="1" applyFill="1" applyBorder="1"/>
    <xf numFmtId="164" fontId="6" fillId="4" borderId="10" xfId="1" applyNumberFormat="1" applyFont="1" applyFill="1" applyBorder="1"/>
    <xf numFmtId="164" fontId="6" fillId="0" borderId="4" xfId="1" applyNumberFormat="1" applyFont="1" applyBorder="1"/>
    <xf numFmtId="164" fontId="8" fillId="5" borderId="4" xfId="0" applyNumberFormat="1" applyFont="1" applyFill="1" applyBorder="1"/>
    <xf numFmtId="164" fontId="0" fillId="0" borderId="3" xfId="0" applyNumberFormat="1" applyBorder="1"/>
    <xf numFmtId="164" fontId="6" fillId="4" borderId="4" xfId="1" applyNumberFormat="1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horizontal="center" vertical="center"/>
    </xf>
    <xf numFmtId="164" fontId="5" fillId="6" borderId="8" xfId="1" applyNumberFormat="1" applyFont="1" applyFill="1" applyBorder="1"/>
    <xf numFmtId="164" fontId="5" fillId="8" borderId="8" xfId="1" applyNumberFormat="1" applyFont="1" applyFill="1" applyBorder="1"/>
    <xf numFmtId="164" fontId="5" fillId="5" borderId="9" xfId="1" applyNumberFormat="1" applyFont="1" applyFill="1" applyBorder="1"/>
    <xf numFmtId="164" fontId="0" fillId="7" borderId="4" xfId="1" applyNumberFormat="1" applyFont="1" applyFill="1" applyBorder="1"/>
    <xf numFmtId="164" fontId="7" fillId="0" borderId="0" xfId="0" applyNumberFormat="1" applyFont="1"/>
    <xf numFmtId="164" fontId="6" fillId="4" borderId="0" xfId="0" applyNumberFormat="1" applyFont="1" applyFill="1"/>
    <xf numFmtId="0" fontId="5" fillId="4" borderId="4" xfId="0" applyFont="1" applyFill="1" applyBorder="1"/>
    <xf numFmtId="165" fontId="5" fillId="5" borderId="4" xfId="1" applyNumberFormat="1" applyFont="1" applyFill="1" applyBorder="1"/>
    <xf numFmtId="165" fontId="5" fillId="4" borderId="4" xfId="1" applyNumberFormat="1" applyFont="1" applyFill="1" applyBorder="1"/>
    <xf numFmtId="0" fontId="11" fillId="4" borderId="4" xfId="0" applyFont="1" applyFill="1" applyBorder="1"/>
    <xf numFmtId="165" fontId="11" fillId="4" borderId="4" xfId="1" applyNumberFormat="1" applyFont="1" applyFill="1" applyBorder="1"/>
    <xf numFmtId="0" fontId="11" fillId="4" borderId="13" xfId="0" applyFont="1" applyFill="1" applyBorder="1"/>
    <xf numFmtId="0" fontId="5" fillId="4" borderId="13" xfId="0" applyFont="1" applyFill="1" applyBorder="1"/>
    <xf numFmtId="0" fontId="5" fillId="4" borderId="3" xfId="0" applyFont="1" applyFill="1" applyBorder="1"/>
    <xf numFmtId="165" fontId="5" fillId="4" borderId="3" xfId="1" applyNumberFormat="1" applyFont="1" applyFill="1" applyBorder="1"/>
    <xf numFmtId="0" fontId="5" fillId="11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topLeftCell="A67" workbookViewId="0">
      <selection activeCell="B90" sqref="B90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0</v>
      </c>
      <c r="B2" s="41">
        <v>300.18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1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2</v>
      </c>
      <c r="B4" s="34">
        <v>24916.07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3</v>
      </c>
      <c r="B5" s="8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4</v>
      </c>
      <c r="B6" s="23">
        <v>1961.02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5</v>
      </c>
      <c r="B7" s="34">
        <v>5969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6</v>
      </c>
      <c r="B8" s="34">
        <v>1.33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7</v>
      </c>
      <c r="B9" s="3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8</v>
      </c>
      <c r="B10" s="8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9" t="s">
        <v>66</v>
      </c>
      <c r="B11" s="35">
        <f>SUM(B4:B10)</f>
        <v>32847.42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0" t="s">
        <v>67</v>
      </c>
      <c r="B12" s="20">
        <f>B2+B11</f>
        <v>33147.599999999999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1" t="s">
        <v>9</v>
      </c>
      <c r="B13" s="4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7" t="s">
        <v>10</v>
      </c>
      <c r="B14" s="32">
        <v>1415.85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11</v>
      </c>
      <c r="B15" s="32">
        <v>124.16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7" t="s">
        <v>12</v>
      </c>
      <c r="B16" s="32">
        <v>3139.32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13</v>
      </c>
      <c r="B17" s="32">
        <v>419.06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14</v>
      </c>
      <c r="B18" s="32">
        <v>4.3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15</v>
      </c>
      <c r="B19" s="32">
        <v>564.55999999999995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16</v>
      </c>
      <c r="B20" s="32">
        <v>729.1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6" t="s">
        <v>17</v>
      </c>
      <c r="B21" s="32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18</v>
      </c>
      <c r="B22" s="32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19</v>
      </c>
      <c r="B23" s="32">
        <v>245.72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64</v>
      </c>
      <c r="B24" s="32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7" t="s">
        <v>20</v>
      </c>
      <c r="B25" s="32">
        <v>478.19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21</v>
      </c>
      <c r="B26" s="32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22</v>
      </c>
      <c r="B27" s="32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23</v>
      </c>
      <c r="B28" s="33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24</v>
      </c>
      <c r="B29" s="32">
        <v>69.44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25</v>
      </c>
      <c r="B30" s="32">
        <v>190.38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26</v>
      </c>
      <c r="B31" s="32">
        <v>1150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27</v>
      </c>
      <c r="B32" s="32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28</v>
      </c>
      <c r="B33" s="32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4" t="s">
        <v>29</v>
      </c>
      <c r="B34" s="31">
        <f>SUM(B14:B33)</f>
        <v>8562.08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3" t="s">
        <v>30</v>
      </c>
      <c r="B35" s="4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6" t="s">
        <v>31</v>
      </c>
      <c r="B36" s="12">
        <v>880.88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7" t="s">
        <v>32</v>
      </c>
      <c r="B37" s="12">
        <v>3608.23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33</v>
      </c>
      <c r="B38" s="12">
        <v>162.19999999999999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34</v>
      </c>
      <c r="B39" s="12">
        <v>8883.64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35</v>
      </c>
      <c r="B40" s="12">
        <v>2371.7600000000002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36</v>
      </c>
      <c r="B41" s="29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37</v>
      </c>
      <c r="B42" s="12">
        <v>165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38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39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40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24" t="s">
        <v>41</v>
      </c>
      <c r="B46" s="28">
        <f>SUM(B36:B45)</f>
        <v>16071.71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3" t="s">
        <v>42</v>
      </c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7" t="s">
        <v>43</v>
      </c>
      <c r="B48" s="12">
        <v>6471.18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4" t="s">
        <v>44</v>
      </c>
      <c r="B49" s="28">
        <f>SUM(B48)</f>
        <v>6471.18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5" t="s">
        <v>45</v>
      </c>
      <c r="B50" s="3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7" t="s">
        <v>46</v>
      </c>
      <c r="B51" s="32">
        <v>95.68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47</v>
      </c>
      <c r="B52" s="42">
        <f>SUM(B51)</f>
        <v>95.68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5" t="s">
        <v>48</v>
      </c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7" t="s">
        <v>49</v>
      </c>
      <c r="B54" s="8">
        <v>141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50</v>
      </c>
      <c r="B55" s="32">
        <v>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51</v>
      </c>
      <c r="B56" s="32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24" t="s">
        <v>52</v>
      </c>
      <c r="B57" s="31">
        <f>SUM(B54:B56)</f>
        <v>141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5" t="s">
        <v>53</v>
      </c>
      <c r="B58" s="3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54</v>
      </c>
      <c r="B59" s="32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1" t="s">
        <v>55</v>
      </c>
      <c r="B60" s="37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21" t="s">
        <v>56</v>
      </c>
      <c r="B61" s="32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57</v>
      </c>
      <c r="B62" s="38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58</v>
      </c>
      <c r="B63" s="32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7" t="s">
        <v>59</v>
      </c>
      <c r="B64" s="32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7" t="s">
        <v>60</v>
      </c>
      <c r="B65" s="32">
        <v>150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61</v>
      </c>
      <c r="B66" s="32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thickBot="1">
      <c r="A67" s="24" t="s">
        <v>62</v>
      </c>
      <c r="B67" s="31">
        <f>SUM(B59:B66)</f>
        <v>150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thickBot="1">
      <c r="A68" s="14" t="s">
        <v>63</v>
      </c>
      <c r="B68" s="39">
        <f>B67+B57+B52+B49+B46+B34</f>
        <v>31491.65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6" t="s">
        <v>68</v>
      </c>
      <c r="B69" s="40">
        <f>B11-B68</f>
        <v>1355.7699999999968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6" t="s">
        <v>69</v>
      </c>
      <c r="B70" s="41">
        <f>B2+B69</f>
        <v>1655.9499999999969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9"/>
      <c r="B71" s="2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30"/>
      <c r="B72" s="3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54" t="s">
        <v>82</v>
      </c>
      <c r="B73" s="55"/>
    </row>
    <row r="74" spans="1:14">
      <c r="A74" s="45" t="s">
        <v>81</v>
      </c>
      <c r="B74" s="46">
        <v>23800</v>
      </c>
    </row>
    <row r="75" spans="1:14">
      <c r="A75" s="45" t="s">
        <v>70</v>
      </c>
      <c r="B75" s="47"/>
    </row>
    <row r="76" spans="1:14">
      <c r="A76" s="48" t="s">
        <v>71</v>
      </c>
      <c r="B76" s="49">
        <v>500</v>
      </c>
    </row>
    <row r="77" spans="1:14">
      <c r="A77" s="50" t="s">
        <v>72</v>
      </c>
      <c r="B77" s="49">
        <v>0</v>
      </c>
    </row>
    <row r="78" spans="1:14">
      <c r="A78" s="50" t="s">
        <v>73</v>
      </c>
      <c r="B78" s="49">
        <v>9500</v>
      </c>
    </row>
    <row r="79" spans="1:14">
      <c r="A79" s="51" t="s">
        <v>83</v>
      </c>
      <c r="B79" s="46">
        <f>SUM(B76:B78)</f>
        <v>10000</v>
      </c>
    </row>
    <row r="80" spans="1:14">
      <c r="A80" s="45" t="s">
        <v>84</v>
      </c>
      <c r="B80" s="46">
        <f>B74+B79</f>
        <v>33800</v>
      </c>
    </row>
    <row r="81" spans="1:2">
      <c r="A81" s="52"/>
      <c r="B81" s="53"/>
    </row>
    <row r="82" spans="1:2">
      <c r="A82" s="52" t="s">
        <v>74</v>
      </c>
      <c r="B82" s="53"/>
    </row>
    <row r="83" spans="1:2">
      <c r="A83" s="48" t="s">
        <v>39</v>
      </c>
      <c r="B83" s="49">
        <v>1150</v>
      </c>
    </row>
    <row r="84" spans="1:2">
      <c r="A84" s="48" t="s">
        <v>75</v>
      </c>
      <c r="B84" s="49">
        <v>797.5</v>
      </c>
    </row>
    <row r="85" spans="1:2">
      <c r="A85" s="48" t="s">
        <v>76</v>
      </c>
      <c r="B85" s="49">
        <v>910</v>
      </c>
    </row>
    <row r="86" spans="1:2">
      <c r="A86" s="48" t="s">
        <v>77</v>
      </c>
      <c r="B86" s="49">
        <v>31131.1</v>
      </c>
    </row>
    <row r="87" spans="1:2">
      <c r="A87" s="48" t="s">
        <v>86</v>
      </c>
      <c r="B87" s="49">
        <v>120</v>
      </c>
    </row>
    <row r="88" spans="1:2">
      <c r="A88" s="48" t="s">
        <v>85</v>
      </c>
      <c r="B88" s="49">
        <v>5700</v>
      </c>
    </row>
    <row r="89" spans="1:2">
      <c r="A89" s="48" t="s">
        <v>78</v>
      </c>
      <c r="B89" s="49">
        <v>562.04999999999995</v>
      </c>
    </row>
    <row r="90" spans="1:2">
      <c r="A90" s="45" t="s">
        <v>79</v>
      </c>
      <c r="B90" s="46">
        <f>SUM(B83:B89)</f>
        <v>40370.65</v>
      </c>
    </row>
    <row r="91" spans="1:2">
      <c r="A91" s="45" t="s">
        <v>80</v>
      </c>
      <c r="B91" s="46">
        <f>B80-B90</f>
        <v>-6570.6500000000015</v>
      </c>
    </row>
  </sheetData>
  <mergeCells count="1">
    <mergeCell ref="A73:B7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2018-04-09T11:56:20Z</dcterms:created>
  <dcterms:modified xsi:type="dcterms:W3CDTF">2018-05-14T19:15:59Z</dcterms:modified>
</cp:coreProperties>
</file>