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103" i="1"/>
  <c r="B102"/>
  <c r="B84"/>
  <c r="B36" l="1"/>
  <c r="B72" s="1"/>
  <c r="B54"/>
  <c r="B61"/>
  <c r="B71"/>
  <c r="B48"/>
  <c r="B51"/>
  <c r="B13"/>
  <c r="B73" l="1"/>
  <c r="B74" s="1"/>
  <c r="B14"/>
</calcChain>
</file>

<file path=xl/sharedStrings.xml><?xml version="1.0" encoding="utf-8"?>
<sst xmlns="http://schemas.openxmlformats.org/spreadsheetml/2006/main" count="99" uniqueCount="96">
  <si>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</si>
  <si>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</si>
  <si>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</si>
  <si>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</si>
  <si>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</si>
  <si>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</si>
  <si>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</si>
  <si>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</si>
  <si>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</si>
  <si>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</si>
  <si>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</si>
  <si>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</si>
  <si>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</si>
  <si>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</si>
  <si>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</si>
  <si>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</si>
  <si>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</si>
  <si>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</si>
  <si>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</si>
  <si>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</si>
  <si>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</si>
  <si>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</si>
  <si>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</si>
  <si>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</si>
  <si>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</si>
  <si>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</si>
  <si>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</si>
  <si>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</si>
  <si>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</si>
  <si>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</si>
  <si>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</si>
  <si>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</si>
  <si>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</si>
  <si>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</si>
  <si>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</si>
  <si>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</si>
  <si>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</si>
  <si>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</si>
  <si>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</si>
  <si>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</si>
  <si>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</si>
  <si>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</si>
  <si>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</si>
  <si>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</si>
  <si>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</si>
  <si>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</si>
  <si>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</si>
  <si>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</si>
  <si>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</si>
  <si>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</si>
  <si>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</si>
  <si>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</si>
  <si>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</si>
  <si>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</si>
  <si>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</si>
  <si>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</si>
  <si>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</si>
  <si>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</si>
  <si>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</si>
  <si>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</si>
  <si>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Evento FEIRÂO NOME LIMPO</t>
  </si>
  <si>
    <t>Carro de Som/ Divulgação/ SPOT</t>
  </si>
  <si>
    <t>Despesas campanha Natal 2018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</si>
  <si>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</si>
  <si>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</si>
  <si>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</si>
  <si>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MARÇO</t>
    </r>
  </si>
  <si>
    <t>Receitas  de Março de 2019</t>
  </si>
  <si>
    <t>SALDO MÊS 03/2019</t>
  </si>
  <si>
    <t>Total (saldo anterior + receitas de Março)</t>
  </si>
  <si>
    <t>Total Receitas  Mês de Março de 2019</t>
  </si>
  <si>
    <t>Saldo Fevereiro - 2019</t>
  </si>
  <si>
    <t>Saldo do Mês 02/2019 + Saldo do Mês 03/2019</t>
  </si>
  <si>
    <t>Aparelho Celular + Impresora</t>
  </si>
  <si>
    <t xml:space="preserve">Receitas </t>
  </si>
  <si>
    <t>Vendas de Kit's</t>
  </si>
  <si>
    <t>Rendimentos de Avulsos</t>
  </si>
  <si>
    <t>Patrocínios</t>
  </si>
  <si>
    <t>Gravação de Spot</t>
  </si>
  <si>
    <t>Brinquedos Fantasia Papai Noel/Sacolas/Decoração</t>
  </si>
  <si>
    <t>Prêmios da Campanha</t>
  </si>
  <si>
    <t>Publicidade e Cartazes</t>
  </si>
  <si>
    <t>Automóvel para Sorteio</t>
  </si>
  <si>
    <t>Despesas cartórios</t>
  </si>
  <si>
    <t>Combustível e transporte</t>
  </si>
  <si>
    <t>Propaganda / locutor/ Propaganda Rádios Cidade e 88 FM</t>
  </si>
  <si>
    <t xml:space="preserve">Passagem </t>
  </si>
  <si>
    <t>Seguros Carro Campanha e despesas com transferência</t>
  </si>
  <si>
    <t>Saldo Final</t>
  </si>
  <si>
    <t>PRESTAÇÃO DE CONTAS - CAMPANHA DE NATAL - 2018</t>
  </si>
  <si>
    <t xml:space="preserve">Recebimento Campanha </t>
  </si>
  <si>
    <t>Total Receitas</t>
  </si>
  <si>
    <t xml:space="preserve">Material Gráfico </t>
  </si>
  <si>
    <t xml:space="preserve">Material Grafico </t>
  </si>
  <si>
    <t>Operações fianceiras</t>
  </si>
  <si>
    <t xml:space="preserve">Despesas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</si>
</sst>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4" xfId="1" applyNumberFormat="1" applyFont="1" applyBorder="1"/>
    <xf numFmtId="44" fontId="4" fillId="8" borderId="8" xfId="1" applyNumberFormat="1" applyFont="1" applyFill="1" applyBorder="1"/>
    <xf numFmtId="0" fontId="0" fillId="0" borderId="0" xfId="0" applyBorder="1"/>
    <xf numFmtId="0" fontId="4" fillId="11" borderId="11" xfId="0" applyFont="1" applyFill="1" applyBorder="1" applyAlignment="1">
      <alignment horizontal="center"/>
    </xf>
    <xf numFmtId="165" fontId="4" fillId="11" borderId="4" xfId="1" applyNumberFormat="1" applyFont="1" applyFill="1" applyBorder="1"/>
    <xf numFmtId="0" fontId="4" fillId="4" borderId="4" xfId="0" applyFont="1" applyFill="1" applyBorder="1"/>
    <xf numFmtId="165" fontId="11" fillId="4" borderId="4" xfId="1" applyNumberFormat="1" applyFont="1" applyFill="1" applyBorder="1"/>
    <xf numFmtId="165" fontId="4" fillId="4" borderId="4" xfId="1" applyNumberFormat="1" applyFont="1" applyFill="1" applyBorder="1"/>
    <xf numFmtId="0" fontId="11" fillId="4" borderId="4" xfId="0" applyFont="1" applyFill="1" applyBorder="1"/>
    <xf numFmtId="165" fontId="4" fillId="0" borderId="4" xfId="1" applyNumberFormat="1" applyFont="1" applyFill="1" applyBorder="1"/>
    <xf numFmtId="0" fontId="11" fillId="4" borderId="12" xfId="0" applyFont="1" applyFill="1" applyBorder="1"/>
    <xf numFmtId="0" fontId="4" fillId="4" borderId="12" xfId="0" applyFont="1" applyFill="1" applyBorder="1"/>
    <xf numFmtId="165" fontId="4" fillId="5" borderId="4" xfId="1" applyNumberFormat="1" applyFont="1" applyFill="1" applyBorder="1"/>
    <xf numFmtId="0" fontId="4" fillId="4" borderId="3" xfId="0" applyFont="1" applyFill="1" applyBorder="1"/>
    <xf numFmtId="165" fontId="4" fillId="4" borderId="3" xfId="1" applyNumberFormat="1" applyFont="1" applyFill="1" applyBorder="1"/>
    <xf numFmtId="0" fontId="12" fillId="10" borderId="4" xfId="0" applyFont="1" applyFill="1" applyBorder="1"/>
    <xf numFmtId="0" fontId="12" fillId="11" borderId="4" xfId="0" applyFont="1" applyFill="1" applyBorder="1"/>
    <xf numFmtId="44" fontId="4" fillId="4" borderId="4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75" workbookViewId="0">
      <selection activeCell="A86" sqref="A86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66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71</v>
      </c>
      <c r="B2" s="39">
        <v>7820.15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5" customHeight="1">
      <c r="A3" s="5" t="s">
        <v>67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" t="s">
        <v>0</v>
      </c>
      <c r="B4" s="43">
        <v>23784.02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2338.12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4884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33">
        <v>500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8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70</v>
      </c>
      <c r="B13" s="34">
        <f>SUM(B4:B12)</f>
        <v>31506.18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69</v>
      </c>
      <c r="B14" s="20">
        <f>B2+B13</f>
        <v>39326.33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9</v>
      </c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1413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11</v>
      </c>
      <c r="B17" s="31">
        <v>347.58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2191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473.5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16</v>
      </c>
      <c r="B22" s="31">
        <v>705.7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278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653.86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20</v>
      </c>
      <c r="B26" s="3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377.87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300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1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297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998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551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 t="s">
        <v>29</v>
      </c>
      <c r="B35" s="31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 t="s">
        <v>30</v>
      </c>
      <c r="B36" s="30">
        <f>SUM(B16:B35)</f>
        <v>8825.3499999999985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3" t="s">
        <v>31</v>
      </c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" t="s">
        <v>32</v>
      </c>
      <c r="B38" s="12">
        <v>852.85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3269.05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9592.2099999999991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12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29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7" t="s">
        <v>41</v>
      </c>
      <c r="B47" s="12">
        <v>126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4" t="s">
        <v>42</v>
      </c>
      <c r="B48" s="28">
        <f>SUM(B38:B47)</f>
        <v>13840.11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3" t="s">
        <v>43</v>
      </c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7" t="s">
        <v>44</v>
      </c>
      <c r="B50" s="12">
        <v>5122.8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4" t="s">
        <v>45</v>
      </c>
      <c r="B51" s="28">
        <f>SUM(B50)</f>
        <v>5122.8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5" t="s">
        <v>46</v>
      </c>
      <c r="B52" s="3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7" t="s">
        <v>47</v>
      </c>
      <c r="B53" s="31">
        <v>277.85000000000002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2" t="s">
        <v>48</v>
      </c>
      <c r="B54" s="40">
        <f>SUM(B53)</f>
        <v>277.85000000000002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5" t="s">
        <v>49</v>
      </c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143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73</v>
      </c>
      <c r="B57" s="8">
        <v>100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8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52</v>
      </c>
      <c r="B59" s="31">
        <v>400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7" t="s">
        <v>53</v>
      </c>
      <c r="B60" s="31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4" t="s">
        <v>54</v>
      </c>
      <c r="B61" s="30">
        <f>SUM(B56:B60)</f>
        <v>643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5" t="s">
        <v>55</v>
      </c>
      <c r="B62" s="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7" t="s">
        <v>56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6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59</v>
      </c>
      <c r="B66" s="37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21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61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62</v>
      </c>
      <c r="B69" s="31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7" t="s">
        <v>63</v>
      </c>
      <c r="B70" s="31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4" t="s">
        <v>64</v>
      </c>
      <c r="B71" s="30">
        <f>SUM(B63:B70)</f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14" t="s">
        <v>65</v>
      </c>
      <c r="B72" s="38">
        <f>B71+B61+B54+B51+B48+B36</f>
        <v>28709.11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68</v>
      </c>
      <c r="B73" s="44">
        <f>B13-B72</f>
        <v>2797.0699999999997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26" t="s">
        <v>72</v>
      </c>
      <c r="B74" s="39">
        <f>B2+B73</f>
        <v>10617.22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9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5"/>
      <c r="B76" s="45"/>
    </row>
    <row r="77" spans="1:14">
      <c r="A77" s="45"/>
      <c r="B77" s="45"/>
    </row>
    <row r="78" spans="1:14">
      <c r="A78" s="46" t="s">
        <v>89</v>
      </c>
      <c r="B78" s="47"/>
    </row>
    <row r="79" spans="1:14">
      <c r="A79" s="48" t="s">
        <v>74</v>
      </c>
      <c r="B79" s="49">
        <v>0</v>
      </c>
    </row>
    <row r="80" spans="1:14">
      <c r="A80" s="51" t="s">
        <v>75</v>
      </c>
      <c r="B80" s="52">
        <v>2300</v>
      </c>
    </row>
    <row r="81" spans="1:2">
      <c r="A81" s="53" t="s">
        <v>76</v>
      </c>
      <c r="B81" s="52">
        <v>0</v>
      </c>
    </row>
    <row r="82" spans="1:2">
      <c r="A82" s="53" t="s">
        <v>77</v>
      </c>
      <c r="B82" s="52">
        <v>15000</v>
      </c>
    </row>
    <row r="83" spans="1:2">
      <c r="A83" s="53" t="s">
        <v>90</v>
      </c>
      <c r="B83" s="52">
        <v>14400</v>
      </c>
    </row>
    <row r="84" spans="1:2">
      <c r="A84" s="54" t="s">
        <v>91</v>
      </c>
      <c r="B84" s="55">
        <f>SUM(B79:B83)</f>
        <v>31700</v>
      </c>
    </row>
    <row r="85" spans="1:2">
      <c r="A85" s="56"/>
      <c r="B85" s="57"/>
    </row>
    <row r="86" spans="1:2">
      <c r="A86" s="56" t="s">
        <v>95</v>
      </c>
      <c r="B86" s="49"/>
    </row>
    <row r="87" spans="1:2">
      <c r="A87" s="51" t="s">
        <v>78</v>
      </c>
      <c r="B87" s="60">
        <v>300</v>
      </c>
    </row>
    <row r="88" spans="1:2">
      <c r="A88" s="51" t="s">
        <v>79</v>
      </c>
      <c r="B88" s="60">
        <v>0</v>
      </c>
    </row>
    <row r="89" spans="1:2">
      <c r="A89" s="51" t="s">
        <v>92</v>
      </c>
      <c r="B89" s="60">
        <v>1035</v>
      </c>
    </row>
    <row r="90" spans="1:2">
      <c r="A90" s="51" t="s">
        <v>80</v>
      </c>
      <c r="B90" s="60">
        <v>20000</v>
      </c>
    </row>
    <row r="91" spans="1:2" s="1" customFormat="1">
      <c r="A91" s="51" t="s">
        <v>93</v>
      </c>
      <c r="B91" s="60">
        <v>960</v>
      </c>
    </row>
    <row r="92" spans="1:2">
      <c r="A92" s="51" t="s">
        <v>81</v>
      </c>
      <c r="B92" s="60">
        <v>1260</v>
      </c>
    </row>
    <row r="93" spans="1:2">
      <c r="A93" s="51" t="s">
        <v>82</v>
      </c>
      <c r="B93" s="60">
        <v>0</v>
      </c>
    </row>
    <row r="94" spans="1:2">
      <c r="A94" s="51" t="s">
        <v>83</v>
      </c>
      <c r="B94" s="60">
        <v>82.64</v>
      </c>
    </row>
    <row r="95" spans="1:2">
      <c r="A95" s="51" t="s">
        <v>84</v>
      </c>
      <c r="B95" s="60"/>
    </row>
    <row r="96" spans="1:2">
      <c r="A96" s="51" t="s">
        <v>40</v>
      </c>
      <c r="B96" s="60"/>
    </row>
    <row r="97" spans="1:2">
      <c r="A97" s="51" t="s">
        <v>85</v>
      </c>
      <c r="B97" s="50"/>
    </row>
    <row r="98" spans="1:2">
      <c r="A98" s="51" t="s">
        <v>86</v>
      </c>
      <c r="B98" s="50"/>
    </row>
    <row r="99" spans="1:2">
      <c r="A99" s="51" t="s">
        <v>87</v>
      </c>
      <c r="B99" s="50"/>
    </row>
    <row r="100" spans="1:2">
      <c r="A100" s="51" t="s">
        <v>58</v>
      </c>
      <c r="B100" s="50">
        <v>268.8</v>
      </c>
    </row>
    <row r="101" spans="1:2">
      <c r="A101" s="51" t="s">
        <v>94</v>
      </c>
      <c r="B101" s="50">
        <v>21</v>
      </c>
    </row>
    <row r="102" spans="1:2">
      <c r="A102" s="58" t="s">
        <v>48</v>
      </c>
      <c r="B102" s="55">
        <f>SUM(B87:B101)</f>
        <v>23927.439999999999</v>
      </c>
    </row>
    <row r="103" spans="1:2">
      <c r="A103" s="59" t="s">
        <v>88</v>
      </c>
      <c r="B103" s="47">
        <f>B84-B102</f>
        <v>7772.5600000000013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2019-04-03T12:25:14Z</dcterms:created>
  <dcterms:modified xsi:type="dcterms:W3CDTF">2019-07-24T17:10:10Z</dcterms:modified>
</cp:coreProperties>
</file>