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4" i="1"/>
  <c r="B73"/>
  <c r="B72" l="1"/>
  <c r="B36"/>
  <c r="B48"/>
  <c r="B51"/>
  <c r="B54"/>
  <c r="B61"/>
  <c r="B71"/>
  <c r="B14"/>
  <c r="B13" l="1"/>
</calcChain>
</file>

<file path=xl/sharedStrings.xml><?xml version="1.0" encoding="utf-8"?>
<sst xmlns="http://schemas.openxmlformats.org/spreadsheetml/2006/main" count="74" uniqueCount="74">
  <si>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</si>
  <si>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</si>
  <si>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</si>
  <si>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</si>
  <si>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</si>
  <si>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Campanha 2018</t>
  </si>
  <si>
    <t>Diversos</t>
  </si>
  <si>
    <t>Aluguel Sala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</si>
  <si>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</si>
  <si>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</si>
  <si>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</si>
  <si>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</si>
  <si>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</si>
  <si>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</si>
  <si>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</si>
  <si>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e DAJE</t>
  </si>
  <si>
    <t>Despesas bancárias/Sicob</t>
  </si>
  <si>
    <t>Certificado / Furto de Caixa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</si>
  <si>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</si>
  <si>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</si>
  <si>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</si>
  <si>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</si>
  <si>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</si>
  <si>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</si>
  <si>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</si>
  <si>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</si>
  <si>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</si>
  <si>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</si>
  <si>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 + Uniformes CDL</t>
  </si>
  <si>
    <t>Despesas Advogado Diligência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</si>
  <si>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</si>
  <si>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</si>
  <si>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</si>
  <si>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</si>
  <si>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</si>
  <si>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</si>
  <si>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</si>
  <si>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</si>
  <si>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</si>
  <si>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</si>
  <si>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</si>
  <si>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</si>
  <si>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</si>
  <si>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</si>
  <si>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</si>
  <si>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</si>
  <si>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</si>
  <si>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</si>
  <si>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</si>
  <si>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</si>
  <si>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</si>
  <si>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Aquisição Ar condicioando + Impresora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</si>
  <si>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</si>
  <si>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</si>
  <si>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</si>
  <si>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</si>
  <si>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</si>
  <si>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</si>
  <si>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</si>
  <si>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</si>
  <si>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Evento FEIRÂO NOME LIMPO</t>
  </si>
  <si>
    <t>Carro de Som/ Divulgação/ SPOT</t>
  </si>
  <si>
    <t>Despesas campanha Natal 2018</t>
  </si>
  <si>
    <t>Doação/Homenagem</t>
  </si>
  <si>
    <t>TOTAL DE DESPESAS COM EVENTOS/DIVULGAÇÃO/CAMPANHAS/CURSOS</t>
  </si>
  <si>
    <t>TOTAL DESPESAS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</si>
  <si>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JANEIRO</t>
    </r>
  </si>
  <si>
    <t>Total (saldo anterior + receitas de Janeiro)</t>
  </si>
  <si>
    <t>Saldo Dezembro - 2018</t>
  </si>
  <si>
    <t>Total Receitas  Mês de Janeiro de 2019</t>
  </si>
  <si>
    <t>Receitas  de Janeiro de 2019</t>
  </si>
  <si>
    <t>SALDO MÊS 01/2019</t>
  </si>
  <si>
    <t>Saldo do Mês 12/2018 + Saldo do Mês 01/2019</t>
  </si>
  <si>
    <t>Integralização de conta SICOOB</t>
  </si>
</sst>
</file>

<file path=xl/styles.xml><?xml version="1.0" encoding="utf-8"?>
<styleSheet xmlns="http://schemas.openxmlformats.org/spreadsheetml/2006/main">
  <numFmts count="1">
    <numFmt numFmtId="164" formatCode="_([$R$ -416]* #,##0.00_);_([$R$ -416]* \(#,##0.00\);_([$R$ -416]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  <font>
      <sz val="10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2" fillId="2" borderId="1" xfId="0" applyFont="1" applyFill="1" applyBorder="1"/>
    <xf numFmtId="0" fontId="5" fillId="2" borderId="2" xfId="0" applyFont="1" applyFill="1" applyBorder="1"/>
    <xf numFmtId="0" fontId="7" fillId="3" borderId="3" xfId="0" applyFont="1" applyFill="1" applyBorder="1"/>
    <xf numFmtId="0" fontId="7" fillId="0" borderId="5" xfId="0" applyFont="1" applyBorder="1"/>
    <xf numFmtId="0" fontId="5" fillId="0" borderId="3" xfId="0" applyFont="1" applyBorder="1"/>
    <xf numFmtId="0" fontId="5" fillId="0" borderId="4" xfId="0" applyFont="1" applyBorder="1"/>
    <xf numFmtId="164" fontId="5" fillId="0" borderId="4" xfId="0" applyNumberFormat="1" applyFont="1" applyBorder="1"/>
    <xf numFmtId="0" fontId="7" fillId="3" borderId="5" xfId="0" applyFont="1" applyFill="1" applyBorder="1"/>
    <xf numFmtId="0" fontId="3" fillId="3" borderId="4" xfId="0" applyFont="1" applyFill="1" applyBorder="1"/>
    <xf numFmtId="0" fontId="8" fillId="0" borderId="6" xfId="0" applyFont="1" applyFill="1" applyBorder="1"/>
    <xf numFmtId="164" fontId="5" fillId="4" borderId="4" xfId="0" applyNumberFormat="1" applyFont="1" applyFill="1" applyBorder="1"/>
    <xf numFmtId="0" fontId="8" fillId="0" borderId="7" xfId="0" applyFont="1" applyFill="1" applyBorder="1"/>
    <xf numFmtId="0" fontId="9" fillId="0" borderId="4" xfId="0" applyFont="1" applyFill="1" applyBorder="1"/>
    <xf numFmtId="0" fontId="8" fillId="0" borderId="4" xfId="0" applyFont="1" applyBorder="1"/>
    <xf numFmtId="164" fontId="5" fillId="4" borderId="0" xfId="0" applyNumberFormat="1" applyFont="1" applyFill="1" applyBorder="1"/>
    <xf numFmtId="0" fontId="5" fillId="0" borderId="6" xfId="0" applyFont="1" applyFill="1" applyBorder="1"/>
    <xf numFmtId="0" fontId="5" fillId="0" borderId="5" xfId="0" applyFont="1" applyBorder="1"/>
    <xf numFmtId="0" fontId="4" fillId="4" borderId="0" xfId="0" applyFont="1" applyFill="1" applyBorder="1"/>
    <xf numFmtId="164" fontId="3" fillId="5" borderId="4" xfId="0" applyNumberFormat="1" applyFont="1" applyFill="1" applyBorder="1"/>
    <xf numFmtId="0" fontId="2" fillId="0" borderId="4" xfId="0" applyFont="1" applyBorder="1"/>
    <xf numFmtId="0" fontId="7" fillId="0" borderId="4" xfId="0" applyFont="1" applyBorder="1"/>
    <xf numFmtId="164" fontId="5" fillId="0" borderId="4" xfId="0" applyNumberFormat="1" applyFont="1" applyBorder="1" applyAlignment="1">
      <alignment horizontal="right"/>
    </xf>
    <xf numFmtId="0" fontId="7" fillId="9" borderId="4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8" xfId="0" applyFont="1" applyFill="1" applyBorder="1"/>
    <xf numFmtId="164" fontId="2" fillId="4" borderId="4" xfId="0" applyNumberFormat="1" applyFont="1" applyFill="1" applyBorder="1"/>
    <xf numFmtId="164" fontId="5" fillId="7" borderId="4" xfId="0" applyNumberFormat="1" applyFont="1" applyFill="1" applyBorder="1"/>
    <xf numFmtId="164" fontId="0" fillId="0" borderId="4" xfId="0" applyNumberFormat="1" applyBorder="1"/>
    <xf numFmtId="164" fontId="5" fillId="7" borderId="4" xfId="1" applyNumberFormat="1" applyFont="1" applyFill="1" applyBorder="1"/>
    <xf numFmtId="164" fontId="5" fillId="4" borderId="4" xfId="1" applyNumberFormat="1" applyFont="1" applyFill="1" applyBorder="1"/>
    <xf numFmtId="164" fontId="5" fillId="4" borderId="10" xfId="1" applyNumberFormat="1" applyFont="1" applyFill="1" applyBorder="1"/>
    <xf numFmtId="164" fontId="5" fillId="0" borderId="4" xfId="1" applyNumberFormat="1" applyFont="1" applyBorder="1"/>
    <xf numFmtId="164" fontId="7" fillId="5" borderId="4" xfId="0" applyNumberFormat="1" applyFont="1" applyFill="1" applyBorder="1"/>
    <xf numFmtId="164" fontId="0" fillId="0" borderId="3" xfId="0" applyNumberFormat="1" applyBorder="1"/>
    <xf numFmtId="164" fontId="5" fillId="4" borderId="4" xfId="1" applyNumberFormat="1" applyFont="1" applyFill="1" applyBorder="1" applyAlignment="1">
      <alignment vertical="center"/>
    </xf>
    <xf numFmtId="164" fontId="5" fillId="4" borderId="4" xfId="1" applyNumberFormat="1" applyFont="1" applyFill="1" applyBorder="1" applyAlignment="1">
      <alignment horizontal="center" vertical="center"/>
    </xf>
    <xf numFmtId="164" fontId="4" fillId="6" borderId="8" xfId="1" applyNumberFormat="1" applyFont="1" applyFill="1" applyBorder="1"/>
    <xf numFmtId="164" fontId="4" fillId="8" borderId="8" xfId="1" applyNumberFormat="1" applyFont="1" applyFill="1" applyBorder="1"/>
    <xf numFmtId="164" fontId="4" fillId="5" borderId="9" xfId="1" applyNumberFormat="1" applyFont="1" applyFill="1" applyBorder="1"/>
    <xf numFmtId="164" fontId="0" fillId="7" borderId="4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  <xf numFmtId="164" fontId="10" fillId="0" borderId="4" xfId="1" applyNumberFormat="1" applyFont="1" applyBorder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5"/>
  <sheetViews>
    <sheetView tabSelected="1" topLeftCell="A67" workbookViewId="0">
      <selection activeCell="B75" sqref="B75"/>
    </sheetView>
  </sheetViews>
  <sheetFormatPr defaultRowHeight="15"/>
  <cols>
    <col min="1" max="1" width="72.42578125" bestFit="1" customWidth="1"/>
    <col min="2" max="2" width="14.85546875" bestFit="1" customWidth="1"/>
  </cols>
  <sheetData>
    <row r="1" spans="1:14" ht="15.75" thickBot="1">
      <c r="A1" s="2" t="s">
        <v>66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68</v>
      </c>
      <c r="B2" s="40">
        <v>6768.49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70</v>
      </c>
      <c r="B3" s="2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>
      <c r="A4" s="6" t="s">
        <v>0</v>
      </c>
      <c r="B4" s="44">
        <v>22738.81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7" t="s">
        <v>1</v>
      </c>
      <c r="B5" s="8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7" t="s">
        <v>2</v>
      </c>
      <c r="B6" s="23">
        <v>1955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7" t="s">
        <v>3</v>
      </c>
      <c r="B7" s="33">
        <v>7053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7" t="s">
        <v>4</v>
      </c>
      <c r="B8" s="33">
        <v>0.05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7" t="s">
        <v>5</v>
      </c>
      <c r="B9" s="33">
        <v>2040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8" t="s">
        <v>6</v>
      </c>
      <c r="B10" s="33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8" t="s">
        <v>7</v>
      </c>
      <c r="B11" s="33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8" t="s">
        <v>8</v>
      </c>
      <c r="B12" s="8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9" t="s">
        <v>69</v>
      </c>
      <c r="B13" s="34">
        <f>SUM(B4:B12)</f>
        <v>33786.86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0" t="s">
        <v>67</v>
      </c>
      <c r="B14" s="20">
        <f>B2+B13</f>
        <v>40555.35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1" t="s">
        <v>9</v>
      </c>
      <c r="B15" s="4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7" t="s">
        <v>10</v>
      </c>
      <c r="B16" s="31">
        <v>1416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17" t="s">
        <v>11</v>
      </c>
      <c r="B17" s="31">
        <v>318.22000000000003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7" t="s">
        <v>12</v>
      </c>
      <c r="B18" s="31">
        <v>2190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7" t="s">
        <v>13</v>
      </c>
      <c r="B19" s="31">
        <v>243.9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7" t="s">
        <v>14</v>
      </c>
      <c r="B20" s="31"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7" t="s">
        <v>15</v>
      </c>
      <c r="B21" s="31">
        <v>114.96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7" t="s">
        <v>16</v>
      </c>
      <c r="B22" s="31">
        <v>535.88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6" t="s">
        <v>17</v>
      </c>
      <c r="B23" s="31"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6" t="s">
        <v>18</v>
      </c>
      <c r="B24" s="31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6" t="s">
        <v>19</v>
      </c>
      <c r="B25" s="31">
        <v>428.5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6" t="s">
        <v>20</v>
      </c>
      <c r="B26" s="31"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7" t="s">
        <v>21</v>
      </c>
      <c r="B27" s="31">
        <v>373.68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7" t="s">
        <v>22</v>
      </c>
      <c r="B28" s="31">
        <v>280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7" t="s">
        <v>23</v>
      </c>
      <c r="B29" s="31"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7" t="s">
        <v>24</v>
      </c>
      <c r="B30" s="32"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7" t="s">
        <v>25</v>
      </c>
      <c r="B31" s="31">
        <v>317.60000000000002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7" t="s">
        <v>26</v>
      </c>
      <c r="B32" s="31">
        <v>208.84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7" t="s">
        <v>27</v>
      </c>
      <c r="B33" s="31">
        <v>998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7" t="s">
        <v>28</v>
      </c>
      <c r="B34" s="31"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7" t="s">
        <v>29</v>
      </c>
      <c r="B35" s="31">
        <v>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24" t="s">
        <v>30</v>
      </c>
      <c r="B36" s="30">
        <f>SUM(B16:B35)</f>
        <v>7425.5800000000008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3" t="s">
        <v>31</v>
      </c>
      <c r="B37" s="4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6" t="s">
        <v>32</v>
      </c>
      <c r="B38" s="12">
        <v>838.1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7" t="s">
        <v>33</v>
      </c>
      <c r="B39" s="12">
        <v>3703.73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7" t="s">
        <v>34</v>
      </c>
      <c r="B40" s="12">
        <v>261.18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7" t="s">
        <v>35</v>
      </c>
      <c r="B41" s="12">
        <v>9956.6200000000008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7" t="s">
        <v>36</v>
      </c>
      <c r="B42" s="12">
        <v>1184.25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7" t="s">
        <v>37</v>
      </c>
      <c r="B43" s="29"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7" t="s">
        <v>38</v>
      </c>
      <c r="B44" s="12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7" t="s">
        <v>39</v>
      </c>
      <c r="B45" s="12">
        <v>310.31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7" t="s">
        <v>40</v>
      </c>
      <c r="B46" s="12">
        <v>55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7" t="s">
        <v>41</v>
      </c>
      <c r="B47" s="12">
        <v>329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24" t="s">
        <v>42</v>
      </c>
      <c r="B48" s="28">
        <f>SUM(B38:B47)</f>
        <v>16638.190000000002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3" t="s">
        <v>43</v>
      </c>
      <c r="B49" s="1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7" t="s">
        <v>44</v>
      </c>
      <c r="B50" s="12">
        <v>3711.66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24" t="s">
        <v>45</v>
      </c>
      <c r="B51" s="28">
        <f>SUM(B50)</f>
        <v>3711.66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5" t="s">
        <v>46</v>
      </c>
      <c r="B52" s="3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7" t="s">
        <v>47</v>
      </c>
      <c r="B53" s="31">
        <v>186.77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22" t="s">
        <v>48</v>
      </c>
      <c r="B54" s="41">
        <f>SUM(B53)</f>
        <v>186.77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5" t="s">
        <v>49</v>
      </c>
      <c r="B55" s="3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7" t="s">
        <v>50</v>
      </c>
      <c r="B56" s="8">
        <v>143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7" t="s">
        <v>51</v>
      </c>
      <c r="B57" s="8">
        <v>110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s="1" customFormat="1">
      <c r="A58" s="7" t="s">
        <v>73</v>
      </c>
      <c r="B58" s="8">
        <v>1000</v>
      </c>
    </row>
    <row r="59" spans="1:14">
      <c r="A59" s="7" t="s">
        <v>52</v>
      </c>
      <c r="B59" s="31">
        <v>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7" t="s">
        <v>53</v>
      </c>
      <c r="B60" s="31">
        <v>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24" t="s">
        <v>54</v>
      </c>
      <c r="B61" s="30">
        <f>SUM(B56:B60)</f>
        <v>1253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5" t="s">
        <v>55</v>
      </c>
      <c r="B62" s="3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7" t="s">
        <v>56</v>
      </c>
      <c r="B63" s="31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21" t="s">
        <v>57</v>
      </c>
      <c r="B64" s="36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21" t="s">
        <v>58</v>
      </c>
      <c r="B65" s="31">
        <v>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21" t="s">
        <v>59</v>
      </c>
      <c r="B66" s="37">
        <v>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21" t="s">
        <v>60</v>
      </c>
      <c r="B67" s="31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7" t="s">
        <v>61</v>
      </c>
      <c r="B68" s="31">
        <v>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7" t="s">
        <v>62</v>
      </c>
      <c r="B69" s="31">
        <v>12021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7" t="s">
        <v>63</v>
      </c>
      <c r="B70" s="31">
        <v>0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thickBot="1">
      <c r="A71" s="24" t="s">
        <v>64</v>
      </c>
      <c r="B71" s="30">
        <f>SUM(B63:B70)</f>
        <v>12021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thickBot="1">
      <c r="A72" s="14" t="s">
        <v>65</v>
      </c>
      <c r="B72" s="38">
        <f>B71+B61+B54+B51+B48+B36</f>
        <v>41236.200000000004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thickBot="1">
      <c r="A73" s="26" t="s">
        <v>71</v>
      </c>
      <c r="B73" s="39">
        <f>B72-B13</f>
        <v>7449.3400000000038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thickBot="1">
      <c r="A74" s="26" t="s">
        <v>72</v>
      </c>
      <c r="B74" s="40">
        <f>B2+B73</f>
        <v>14217.830000000004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9"/>
      <c r="B75" s="2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2019-03-13T13:34:04Z</dcterms:created>
  <dcterms:modified xsi:type="dcterms:W3CDTF">2019-03-18T18:28:13Z</dcterms:modified>
</cp:coreProperties>
</file>